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05" windowWidth="28455" windowHeight="11235"/>
  </bookViews>
  <sheets>
    <sheet name="paraclinic" sheetId="43" r:id="rId1"/>
  </sheets>
  <calcPr calcId="124519"/>
</workbook>
</file>

<file path=xl/calcChain.xml><?xml version="1.0" encoding="utf-8"?>
<calcChain xmlns="http://schemas.openxmlformats.org/spreadsheetml/2006/main">
  <c r="G66" i="43"/>
  <c r="G18"/>
  <c r="G12"/>
  <c r="E66"/>
  <c r="E17"/>
  <c r="E12"/>
  <c r="H83"/>
  <c r="H84"/>
  <c r="H85"/>
  <c r="H86"/>
  <c r="H6" l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74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5"/>
</calcChain>
</file>

<file path=xl/sharedStrings.xml><?xml version="1.0" encoding="utf-8"?>
<sst xmlns="http://schemas.openxmlformats.org/spreadsheetml/2006/main" count="94" uniqueCount="77">
  <si>
    <t>Nr.crt.</t>
  </si>
  <si>
    <t>Denumire furnizor</t>
  </si>
  <si>
    <t>Cod fiscal</t>
  </si>
  <si>
    <t>Plati ianuarie-septembrie</t>
  </si>
  <si>
    <t>Plati octombrie</t>
  </si>
  <si>
    <t>Plati noiembrie</t>
  </si>
  <si>
    <t>Plati decembrie</t>
  </si>
  <si>
    <t>Total plati an 2023</t>
  </si>
  <si>
    <t xml:space="preserve">SPITAL CLINIC DE URGENTA PENTRU COPII  LOUIS TURCANU  </t>
  </si>
  <si>
    <t>SPITALUL CLINIC JUDETEAN DE URGENTA  Pius Brînzeu  TIMISOARA</t>
  </si>
  <si>
    <t>BIOCLINICA SA</t>
  </si>
  <si>
    <t>SC CENTRUL MEDICAL UNIREA SRL</t>
  </si>
  <si>
    <t xml:space="preserve">SPITALUL CLINIC DE BOLI INFECTIOASE SI PNEUMOFTIZIOLOGIE DR.V.BABES TIMISOARA </t>
  </si>
  <si>
    <t xml:space="preserve">SPITALUL CLINIC CF TIMISOARA  </t>
  </si>
  <si>
    <t xml:space="preserve">SPITALUL MUNICIPAL  DR.TEODOR ANDREI  - LUGOJ  </t>
  </si>
  <si>
    <t xml:space="preserve">SPITALUL DR. KARL DIEL - JIMBOLIA  </t>
  </si>
  <si>
    <t xml:space="preserve">SPITALUL CLINIC MUNICIPAL DE URGENTA TIMISOARA  </t>
  </si>
  <si>
    <t xml:space="preserve">SPITALUL ORASENESC SANNICOLAU MARE </t>
  </si>
  <si>
    <t xml:space="preserve">SPITALUL CLINIC JUDETEAN DE URGENTA  Pius Brînzeu  TIMISOARA </t>
  </si>
  <si>
    <t xml:space="preserve">INSTITUTUL DE BOLI CARDIOVASCULARE TIMISOARA  </t>
  </si>
  <si>
    <t xml:space="preserve">SC CENTRUL DE DIAGNOSTIC MEDICAL SRL  </t>
  </si>
  <si>
    <t xml:space="preserve">ABC CENTRUL MEDICAL DR. PIRJOL SRL </t>
  </si>
  <si>
    <t xml:space="preserve">S.C. SYNEVO ROMANIA S.R.L  </t>
  </si>
  <si>
    <t xml:space="preserve">BIOCLINICA SA </t>
  </si>
  <si>
    <t xml:space="preserve">SC LABORATOR DE ANALIZE MEDICALE DR. NEGRU SRL  </t>
  </si>
  <si>
    <t xml:space="preserve">S.C. HIPERDIA S.A.  </t>
  </si>
  <si>
    <t xml:space="preserve">MEDICI'S S.A. </t>
  </si>
  <si>
    <t xml:space="preserve">S.C.CENTRUL MEDICAL ADVITAM MEDICIS SRL </t>
  </si>
  <si>
    <t xml:space="preserve">SC CENTRUL MEDICAL  DR CEV  SRL </t>
  </si>
  <si>
    <t xml:space="preserve">SOCIETATE CIVILA MEDICALA NEUROMED  </t>
  </si>
  <si>
    <t xml:space="preserve">S.C. CLINICA SANTE S.R.L. </t>
  </si>
  <si>
    <t xml:space="preserve">SCM CENTRUL DE DIAGNOSTIC SI MEDICINA DE FAMILIE DR. BACEAN </t>
  </si>
  <si>
    <t xml:space="preserve">AFFIDEA ROMANIA SRL  </t>
  </si>
  <si>
    <t xml:space="preserve">LABORATOR CLINIC DR. BERCEANU </t>
  </si>
  <si>
    <t xml:space="preserve">SC NEURORAD SRL  </t>
  </si>
  <si>
    <t xml:space="preserve">SC MC MEDICAL SRL  </t>
  </si>
  <si>
    <t xml:space="preserve">LABORATOR CLINIC BIOHEM SRL </t>
  </si>
  <si>
    <t xml:space="preserve">S.C. POLICLINICA SANITAS S.R.L.  </t>
  </si>
  <si>
    <t xml:space="preserve">SC LABORDIAGNOSTICA SRL </t>
  </si>
  <si>
    <t xml:space="preserve">SC CENTRUL MEDICAL SF. MARIA SRL  </t>
  </si>
  <si>
    <t xml:space="preserve">MICRO MEDIC S.R.L.  </t>
  </si>
  <si>
    <t xml:space="preserve">SC SMART LAB DIAGNOSTICS SRL  </t>
  </si>
  <si>
    <t xml:space="preserve">CABINET MEDICAL ?HADIJI ? KALASLI? SRL  </t>
  </si>
  <si>
    <t xml:space="preserve">LABORATOR CLINIC DR. BERCEANU SRL  </t>
  </si>
  <si>
    <t xml:space="preserve">SC BIODIM SRL  </t>
  </si>
  <si>
    <t xml:space="preserve">SC SI-DI GRUP SRL  </t>
  </si>
  <si>
    <t xml:space="preserve">BIOEXPLOMED SRL  </t>
  </si>
  <si>
    <t xml:space="preserve">POLICLINICA  NARMEDICA SRL  </t>
  </si>
  <si>
    <t xml:space="preserve">ASOCIATIA ONCOHELP TIMISOARA  </t>
  </si>
  <si>
    <t xml:space="preserve">MED LIFE SA BUCURESTI SUCURSALA TIMISOARA  </t>
  </si>
  <si>
    <t xml:space="preserve">CENTRUL DE RADIOIMAGISTICA DR. BIRSASTEANU SRL  </t>
  </si>
  <si>
    <t xml:space="preserve">CABINET MEDICAL DR.CICALA CAMELIA  </t>
  </si>
  <si>
    <t xml:space="preserve">CABINET GINECO-PRIVAT DR. HENGELMAN CLORELA </t>
  </si>
  <si>
    <t xml:space="preserve">CABINET MEDICAL MEDICINA INTERNA DR.TRIFF CARINA  </t>
  </si>
  <si>
    <t xml:space="preserve">CAB.MED.DR.AVRAM  </t>
  </si>
  <si>
    <t xml:space="preserve">CAB.MED.MEDICINA DE FAMILIE DR.DRAGAN TEICU ALINA  </t>
  </si>
  <si>
    <t xml:space="preserve">SC EXCELLAB SRL  </t>
  </si>
  <si>
    <t xml:space="preserve">SC M-PROFILAXIS SRL </t>
  </si>
  <si>
    <t xml:space="preserve">SC SCAN EXPERT SRL  </t>
  </si>
  <si>
    <t xml:space="preserve">SELFMED CLINIQUE SRL  </t>
  </si>
  <si>
    <t xml:space="preserve">SC CLINICAL IMAGE SRL  </t>
  </si>
  <si>
    <t xml:space="preserve">SC CENTRUL MEDICAL ORTHOPEDICS SRL  </t>
  </si>
  <si>
    <t xml:space="preserve">SC RMN DETECT SRL  </t>
  </si>
  <si>
    <t xml:space="preserve">SC MATERNA CARE SRL  </t>
  </si>
  <si>
    <t xml:space="preserve">CABINET MEDICAL MEDICINA DE FAMILIE DR.GRUICI </t>
  </si>
  <si>
    <t xml:space="preserve">CABINET MEDICAL DE MEDICINA DENTARA DR. HADIJI SOUHAIEL  </t>
  </si>
  <si>
    <t xml:space="preserve">CABINET MEDICAL MEDICINA DE FAMILIE DR. LUP AGNETA RALUCA  </t>
  </si>
  <si>
    <t xml:space="preserve">CABINET MEDICAL MEDICINA DE FAMILIE DR. SOFRONIE LILIANA </t>
  </si>
  <si>
    <t xml:space="preserve">SC BIRSASTEANU IMAGING SOLUTIONS SRL  </t>
  </si>
  <si>
    <t xml:space="preserve">SC NEURO THERAPY SRL  </t>
  </si>
  <si>
    <t xml:space="preserve">NEOCLINIC CONCEPT SRL  </t>
  </si>
  <si>
    <t xml:space="preserve">CENTRUL MEDICAL DR. STOICU S.R.L.  </t>
  </si>
  <si>
    <t xml:space="preserve">SC RMN IMAGISTICAS SRL  </t>
  </si>
  <si>
    <t xml:space="preserve">SC CENTRUL MEDICAL UNIREA SRL </t>
  </si>
  <si>
    <t>PLATI FURNIZORI ASISTENTA MEDICALA PENTRU SPECIALITATI PARACLINICE - ACTIVITATE CURENTA</t>
  </si>
  <si>
    <t>PLATI FURNIZORI ASISTENTA MEDICALA PENTRU SPECIALITATI PARACLINICE - PET-CT</t>
  </si>
  <si>
    <t>PLATI FURNIZORI ASISTENTA MEDICALA PENTRU SPECIALITATI PARACLINICE - hemoglobina glicozilata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</si>
</sst>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4" fontId="0" fillId="0" borderId="0" xfId="0" applyNumberFormat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/>
    <xf numFmtId="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6"/>
  <sheetViews>
    <sheetView tabSelected="1" topLeftCell="A55" workbookViewId="0">
      <selection activeCell="G75" sqref="G75"/>
    </sheetView>
  </sheetViews>
  <sheetFormatPr defaultRowHeight="15"/>
  <cols>
    <col min="1" max="1" width="6.5703125" bestFit="1" customWidth="1"/>
    <col min="2" max="2" width="79.42578125" bestFit="1" customWidth="1"/>
    <col min="3" max="3" width="9.42578125" bestFit="1" customWidth="1"/>
    <col min="4" max="4" width="13.5703125" style="2" bestFit="1" customWidth="1"/>
    <col min="5" max="5" width="14.7109375" style="2" bestFit="1" customWidth="1"/>
    <col min="6" max="6" width="14.85546875" style="2" customWidth="1"/>
    <col min="7" max="7" width="15.140625" style="2" customWidth="1"/>
    <col min="8" max="8" width="12.42578125" style="2" customWidth="1"/>
    <col min="9" max="9" width="10.140625" bestFit="1" customWidth="1"/>
  </cols>
  <sheetData>
    <row r="1" spans="1:8">
      <c r="B1" t="s">
        <v>74</v>
      </c>
    </row>
    <row r="4" spans="1:8" s="6" customFormat="1" ht="30">
      <c r="A4" s="4" t="s">
        <v>0</v>
      </c>
      <c r="B4" s="4" t="s">
        <v>1</v>
      </c>
      <c r="C4" s="4" t="s">
        <v>2</v>
      </c>
      <c r="D4" s="7" t="s">
        <v>3</v>
      </c>
      <c r="E4" s="5" t="s">
        <v>4</v>
      </c>
      <c r="F4" s="5" t="s">
        <v>5</v>
      </c>
      <c r="G4" s="5" t="s">
        <v>6</v>
      </c>
      <c r="H4" s="7" t="s">
        <v>7</v>
      </c>
    </row>
    <row r="5" spans="1:8">
      <c r="A5" s="1">
        <v>1</v>
      </c>
      <c r="B5" s="1" t="s">
        <v>12</v>
      </c>
      <c r="C5" s="1">
        <v>2487647</v>
      </c>
      <c r="D5" s="3">
        <v>1251119.04</v>
      </c>
      <c r="E5" s="3">
        <v>146903.29</v>
      </c>
      <c r="F5" s="3">
        <v>121940.22</v>
      </c>
      <c r="G5" s="3">
        <v>220034.25</v>
      </c>
      <c r="H5" s="3">
        <f>SUM(D5:G5)</f>
        <v>1739996.8</v>
      </c>
    </row>
    <row r="6" spans="1:8">
      <c r="A6" s="1">
        <v>2</v>
      </c>
      <c r="B6" s="1" t="s">
        <v>13</v>
      </c>
      <c r="C6" s="1">
        <v>2491516</v>
      </c>
      <c r="D6" s="3">
        <v>42608.61</v>
      </c>
      <c r="E6" s="3">
        <v>24962.22</v>
      </c>
      <c r="F6" s="3">
        <v>18740.14</v>
      </c>
      <c r="G6" s="3">
        <v>43385.39</v>
      </c>
      <c r="H6" s="3">
        <f>SUM(D6:G6)</f>
        <v>129696.36</v>
      </c>
    </row>
    <row r="7" spans="1:8">
      <c r="A7" s="1">
        <v>3</v>
      </c>
      <c r="B7" s="1" t="s">
        <v>14</v>
      </c>
      <c r="C7" s="1">
        <v>2501652</v>
      </c>
      <c r="D7" s="3">
        <v>264232.57</v>
      </c>
      <c r="E7" s="3">
        <v>38598.1</v>
      </c>
      <c r="F7" s="3">
        <v>28773.52</v>
      </c>
      <c r="G7" s="3">
        <v>75084.34</v>
      </c>
      <c r="H7" s="3">
        <f>SUM(D7:G7)</f>
        <v>406688.53</v>
      </c>
    </row>
    <row r="8" spans="1:8">
      <c r="A8" s="1">
        <v>4</v>
      </c>
      <c r="B8" s="1" t="s">
        <v>15</v>
      </c>
      <c r="C8" s="1">
        <v>2502771</v>
      </c>
      <c r="D8" s="3">
        <v>522172.02</v>
      </c>
      <c r="E8" s="3">
        <v>50181.33</v>
      </c>
      <c r="F8" s="3">
        <v>34329.43</v>
      </c>
      <c r="G8" s="3">
        <v>99926.78</v>
      </c>
      <c r="H8" s="3">
        <f>SUM(D8:G8)</f>
        <v>706609.56</v>
      </c>
    </row>
    <row r="9" spans="1:8">
      <c r="A9" s="1">
        <v>5</v>
      </c>
      <c r="B9" s="1" t="s">
        <v>16</v>
      </c>
      <c r="C9" s="1">
        <v>4483447</v>
      </c>
      <c r="D9" s="3">
        <v>1842171.87</v>
      </c>
      <c r="E9" s="3">
        <v>237297.77</v>
      </c>
      <c r="F9" s="3">
        <v>186800.35</v>
      </c>
      <c r="G9" s="3">
        <v>474725.85</v>
      </c>
      <c r="H9" s="3">
        <f>SUM(D9:G9)</f>
        <v>2740995.8400000003</v>
      </c>
    </row>
    <row r="10" spans="1:8">
      <c r="A10" s="1">
        <v>6</v>
      </c>
      <c r="B10" s="1" t="s">
        <v>17</v>
      </c>
      <c r="C10" s="1">
        <v>4483765</v>
      </c>
      <c r="D10" s="3">
        <v>149369.19</v>
      </c>
      <c r="E10" s="3">
        <v>17215.169999999998</v>
      </c>
      <c r="F10" s="3">
        <v>15971.61</v>
      </c>
      <c r="G10" s="3">
        <v>36764.31</v>
      </c>
      <c r="H10" s="3">
        <f>SUM(D10:G10)</f>
        <v>219320.27999999997</v>
      </c>
    </row>
    <row r="11" spans="1:8">
      <c r="A11" s="1">
        <v>7</v>
      </c>
      <c r="B11" s="1" t="s">
        <v>8</v>
      </c>
      <c r="C11" s="1">
        <v>4548538</v>
      </c>
      <c r="D11" s="3">
        <v>748579.03</v>
      </c>
      <c r="E11" s="3">
        <v>82052.899999999994</v>
      </c>
      <c r="F11" s="3">
        <v>58152.33</v>
      </c>
      <c r="G11" s="3">
        <v>169384.57</v>
      </c>
      <c r="H11" s="3">
        <f>SUM(D11:G11)</f>
        <v>1058168.83</v>
      </c>
    </row>
    <row r="12" spans="1:8">
      <c r="A12" s="1">
        <v>8</v>
      </c>
      <c r="B12" s="1" t="s">
        <v>18</v>
      </c>
      <c r="C12" s="1">
        <v>4663448</v>
      </c>
      <c r="D12" s="3">
        <v>1836598.7</v>
      </c>
      <c r="E12" s="3">
        <f>250886.58-556.39</f>
        <v>250330.18999999997</v>
      </c>
      <c r="F12" s="3">
        <v>115982.93</v>
      </c>
      <c r="G12" s="3">
        <f>395612.28-587.81</f>
        <v>395024.47000000003</v>
      </c>
      <c r="H12" s="3">
        <f>SUM(D12:G12)</f>
        <v>2597936.29</v>
      </c>
    </row>
    <row r="13" spans="1:8">
      <c r="A13" s="1">
        <v>9</v>
      </c>
      <c r="B13" s="1" t="s">
        <v>19</v>
      </c>
      <c r="C13" s="1">
        <v>5189211</v>
      </c>
      <c r="D13" s="3">
        <v>9364.9</v>
      </c>
      <c r="E13" s="3">
        <v>790</v>
      </c>
      <c r="F13" s="3">
        <v>900.39</v>
      </c>
      <c r="G13" s="3">
        <v>2313.7399999999998</v>
      </c>
      <c r="H13" s="3">
        <f>SUM(D13:G13)</f>
        <v>13369.029999999999</v>
      </c>
    </row>
    <row r="14" spans="1:8">
      <c r="A14" s="1">
        <v>10</v>
      </c>
      <c r="B14" s="1" t="s">
        <v>20</v>
      </c>
      <c r="C14" s="1">
        <v>6102131</v>
      </c>
      <c r="D14" s="3">
        <v>981151.22</v>
      </c>
      <c r="E14" s="3">
        <v>132134.56</v>
      </c>
      <c r="F14" s="3">
        <v>96751.79</v>
      </c>
      <c r="G14" s="3">
        <v>194707.13</v>
      </c>
      <c r="H14" s="3">
        <f>SUM(D14:G14)</f>
        <v>1404744.7000000002</v>
      </c>
    </row>
    <row r="15" spans="1:8">
      <c r="A15" s="1">
        <v>11</v>
      </c>
      <c r="B15" s="1" t="s">
        <v>21</v>
      </c>
      <c r="C15" s="1">
        <v>6468885</v>
      </c>
      <c r="D15" s="3">
        <v>18713.8</v>
      </c>
      <c r="E15" s="3">
        <v>428.9</v>
      </c>
      <c r="F15" s="3">
        <v>524.15</v>
      </c>
      <c r="G15" s="3">
        <v>1685.28</v>
      </c>
      <c r="H15" s="3">
        <f>SUM(D15:G15)</f>
        <v>21352.13</v>
      </c>
    </row>
    <row r="16" spans="1:8">
      <c r="A16" s="1">
        <v>12</v>
      </c>
      <c r="B16" s="1" t="s">
        <v>22</v>
      </c>
      <c r="C16" s="1">
        <v>6479639</v>
      </c>
      <c r="D16" s="3">
        <v>977469.7</v>
      </c>
      <c r="E16" s="3">
        <v>119733.85</v>
      </c>
      <c r="F16" s="3">
        <v>112064.82</v>
      </c>
      <c r="G16" s="3">
        <v>142095.88</v>
      </c>
      <c r="H16" s="3">
        <f>SUM(D16:G16)</f>
        <v>1351364.25</v>
      </c>
    </row>
    <row r="17" spans="1:8">
      <c r="A17" s="1">
        <v>13</v>
      </c>
      <c r="B17" s="1" t="s">
        <v>23</v>
      </c>
      <c r="C17" s="1">
        <v>6633214</v>
      </c>
      <c r="D17" s="3">
        <v>1745344.22</v>
      </c>
      <c r="E17" s="3">
        <f>237492.24-2122.28</f>
        <v>235369.96</v>
      </c>
      <c r="F17" s="3">
        <v>167458.65</v>
      </c>
      <c r="G17" s="3">
        <v>291693.82</v>
      </c>
      <c r="H17" s="3">
        <f>SUM(D17:G17)</f>
        <v>2439866.65</v>
      </c>
    </row>
    <row r="18" spans="1:8">
      <c r="A18" s="1">
        <v>14</v>
      </c>
      <c r="B18" s="1" t="s">
        <v>24</v>
      </c>
      <c r="C18" s="1">
        <v>8216809</v>
      </c>
      <c r="D18" s="3">
        <v>641709.59</v>
      </c>
      <c r="E18" s="3">
        <v>71222.210000000006</v>
      </c>
      <c r="F18" s="3">
        <v>49114.94</v>
      </c>
      <c r="G18" s="3">
        <f>105129.9-2059.56</f>
        <v>103070.34</v>
      </c>
      <c r="H18" s="3">
        <f>SUM(D18:G18)</f>
        <v>865117.08</v>
      </c>
    </row>
    <row r="19" spans="1:8">
      <c r="A19" s="1">
        <v>15</v>
      </c>
      <c r="B19" s="1" t="s">
        <v>25</v>
      </c>
      <c r="C19" s="1">
        <v>9205492</v>
      </c>
      <c r="D19" s="3">
        <v>4048273.81</v>
      </c>
      <c r="E19" s="3">
        <v>511089.41</v>
      </c>
      <c r="F19" s="3">
        <v>498837.55</v>
      </c>
      <c r="G19" s="3">
        <v>224964.92</v>
      </c>
      <c r="H19" s="3">
        <f>SUM(D19:G19)</f>
        <v>5283165.6899999995</v>
      </c>
    </row>
    <row r="20" spans="1:8">
      <c r="A20" s="1">
        <v>16</v>
      </c>
      <c r="B20" s="1" t="s">
        <v>26</v>
      </c>
      <c r="C20" s="1">
        <v>9299080</v>
      </c>
      <c r="D20" s="3">
        <v>627342.43000000005</v>
      </c>
      <c r="E20" s="3">
        <v>70053.460000000006</v>
      </c>
      <c r="F20" s="3">
        <v>48515.7</v>
      </c>
      <c r="G20" s="3">
        <v>116566.04</v>
      </c>
      <c r="H20" s="3">
        <f>SUM(D20:G20)</f>
        <v>862477.63</v>
      </c>
    </row>
    <row r="21" spans="1:8">
      <c r="A21" s="1">
        <v>17</v>
      </c>
      <c r="B21" s="1" t="s">
        <v>27</v>
      </c>
      <c r="C21" s="1">
        <v>9480719</v>
      </c>
      <c r="D21" s="3">
        <v>47779.08</v>
      </c>
      <c r="E21" s="3">
        <v>3002.33</v>
      </c>
      <c r="F21" s="3">
        <v>3554.93</v>
      </c>
      <c r="G21" s="3">
        <v>9635.25</v>
      </c>
      <c r="H21" s="3">
        <f>SUM(D21:G21)</f>
        <v>63971.590000000004</v>
      </c>
    </row>
    <row r="22" spans="1:8">
      <c r="A22" s="1">
        <v>18</v>
      </c>
      <c r="B22" s="1" t="s">
        <v>28</v>
      </c>
      <c r="C22" s="1">
        <v>10649561</v>
      </c>
      <c r="D22" s="3">
        <v>426553.08</v>
      </c>
      <c r="E22" s="3">
        <v>54478.53</v>
      </c>
      <c r="F22" s="3">
        <v>37844.47</v>
      </c>
      <c r="G22" s="3">
        <v>79387.149999999994</v>
      </c>
      <c r="H22" s="3">
        <f>SUM(D22:G22)</f>
        <v>598263.23</v>
      </c>
    </row>
    <row r="23" spans="1:8">
      <c r="A23" s="1">
        <v>19</v>
      </c>
      <c r="B23" s="1" t="s">
        <v>29</v>
      </c>
      <c r="C23" s="1">
        <v>11573410</v>
      </c>
      <c r="D23" s="3">
        <v>4873747.57</v>
      </c>
      <c r="E23" s="3">
        <v>500741.4</v>
      </c>
      <c r="F23" s="3">
        <v>450423.47</v>
      </c>
      <c r="G23" s="3">
        <v>260024.47</v>
      </c>
      <c r="H23" s="3">
        <f>SUM(D23:G23)</f>
        <v>6084936.9100000001</v>
      </c>
    </row>
    <row r="24" spans="1:8">
      <c r="A24" s="1">
        <v>20</v>
      </c>
      <c r="B24" s="1" t="s">
        <v>30</v>
      </c>
      <c r="C24" s="1">
        <v>11963146</v>
      </c>
      <c r="D24" s="3">
        <v>714246.69</v>
      </c>
      <c r="E24" s="3">
        <v>98649.8</v>
      </c>
      <c r="F24" s="3">
        <v>70230.39</v>
      </c>
      <c r="G24" s="3">
        <v>137960.26</v>
      </c>
      <c r="H24" s="3">
        <f>SUM(D24:G24)</f>
        <v>1021087.14</v>
      </c>
    </row>
    <row r="25" spans="1:8">
      <c r="A25" s="1">
        <v>21</v>
      </c>
      <c r="B25" s="1" t="s">
        <v>31</v>
      </c>
      <c r="C25" s="1">
        <v>12358283</v>
      </c>
      <c r="D25" s="3">
        <v>475238.56</v>
      </c>
      <c r="E25" s="3">
        <v>55561.36</v>
      </c>
      <c r="F25" s="3">
        <v>37277.699999999997</v>
      </c>
      <c r="G25" s="3">
        <v>87105.96</v>
      </c>
      <c r="H25" s="3">
        <f>SUM(D25:G25)</f>
        <v>655183.57999999996</v>
      </c>
    </row>
    <row r="26" spans="1:8">
      <c r="A26" s="1">
        <v>22</v>
      </c>
      <c r="B26" s="1" t="s">
        <v>33</v>
      </c>
      <c r="C26" s="1">
        <v>13178680</v>
      </c>
      <c r="D26" s="3">
        <v>795703.57</v>
      </c>
      <c r="E26" s="3">
        <v>90081.36</v>
      </c>
      <c r="F26" s="3">
        <v>61824.24</v>
      </c>
      <c r="G26" s="3">
        <v>134336.79</v>
      </c>
      <c r="H26" s="3">
        <f>SUM(D26:G26)</f>
        <v>1081945.96</v>
      </c>
    </row>
    <row r="27" spans="1:8">
      <c r="A27" s="1">
        <v>23</v>
      </c>
      <c r="B27" s="1" t="s">
        <v>34</v>
      </c>
      <c r="C27" s="1">
        <v>14296837</v>
      </c>
      <c r="D27" s="3">
        <v>221650.25</v>
      </c>
      <c r="E27" s="3">
        <v>25429.49</v>
      </c>
      <c r="F27" s="3">
        <v>18647.04</v>
      </c>
      <c r="G27" s="3">
        <v>36348.07</v>
      </c>
      <c r="H27" s="3">
        <f>SUM(D27:G27)</f>
        <v>302074.84999999998</v>
      </c>
    </row>
    <row r="28" spans="1:8">
      <c r="A28" s="1">
        <v>24</v>
      </c>
      <c r="B28" s="1" t="s">
        <v>35</v>
      </c>
      <c r="C28" s="1">
        <v>15119736</v>
      </c>
      <c r="D28" s="3">
        <v>801629.95</v>
      </c>
      <c r="E28" s="3">
        <v>98497.79</v>
      </c>
      <c r="F28" s="3">
        <v>66699.86</v>
      </c>
      <c r="G28" s="3">
        <v>158312.37</v>
      </c>
      <c r="H28" s="3">
        <f>SUM(D28:G28)</f>
        <v>1125139.97</v>
      </c>
    </row>
    <row r="29" spans="1:8">
      <c r="A29" s="1">
        <v>25</v>
      </c>
      <c r="B29" s="1" t="s">
        <v>36</v>
      </c>
      <c r="C29" s="1">
        <v>15122499</v>
      </c>
      <c r="D29" s="3">
        <v>481498.19</v>
      </c>
      <c r="E29" s="3">
        <v>49730.080000000002</v>
      </c>
      <c r="F29" s="3">
        <v>32963.32</v>
      </c>
      <c r="G29" s="3">
        <v>84716.32</v>
      </c>
      <c r="H29" s="3">
        <f>SUM(D29:G29)</f>
        <v>648907.90999999992</v>
      </c>
    </row>
    <row r="30" spans="1:8">
      <c r="A30" s="1">
        <v>26</v>
      </c>
      <c r="B30" s="1" t="s">
        <v>37</v>
      </c>
      <c r="C30" s="1">
        <v>15470558</v>
      </c>
      <c r="D30" s="3">
        <v>32791.199999999997</v>
      </c>
      <c r="E30" s="3">
        <v>2760.98</v>
      </c>
      <c r="F30" s="3">
        <v>3231.27</v>
      </c>
      <c r="G30" s="3">
        <v>7587.44</v>
      </c>
      <c r="H30" s="3">
        <f>SUM(D30:G30)</f>
        <v>46370.89</v>
      </c>
    </row>
    <row r="31" spans="1:8">
      <c r="A31" s="1">
        <v>27</v>
      </c>
      <c r="B31" s="1" t="s">
        <v>38</v>
      </c>
      <c r="C31" s="1">
        <v>16349431</v>
      </c>
      <c r="D31" s="3">
        <v>507286.98</v>
      </c>
      <c r="E31" s="3">
        <v>50514.13</v>
      </c>
      <c r="F31" s="3">
        <v>32475.24</v>
      </c>
      <c r="G31" s="3">
        <v>90492.78</v>
      </c>
      <c r="H31" s="3">
        <f>SUM(D31:G31)</f>
        <v>680769.13</v>
      </c>
    </row>
    <row r="32" spans="1:8">
      <c r="A32" s="1">
        <v>28</v>
      </c>
      <c r="B32" s="1" t="s">
        <v>39</v>
      </c>
      <c r="C32" s="1">
        <v>16687408</v>
      </c>
      <c r="D32" s="3">
        <v>461402.01</v>
      </c>
      <c r="E32" s="3">
        <v>50633.9</v>
      </c>
      <c r="F32" s="3">
        <v>36116.43</v>
      </c>
      <c r="G32" s="3">
        <v>69718.89</v>
      </c>
      <c r="H32" s="3">
        <f>SUM(D32:G32)</f>
        <v>617871.2300000001</v>
      </c>
    </row>
    <row r="33" spans="1:8">
      <c r="A33" s="1">
        <v>29</v>
      </c>
      <c r="B33" s="1" t="s">
        <v>40</v>
      </c>
      <c r="C33" s="1">
        <v>16716600</v>
      </c>
      <c r="D33" s="3">
        <v>30584.76</v>
      </c>
      <c r="E33" s="3">
        <v>0</v>
      </c>
      <c r="F33" s="3">
        <v>0</v>
      </c>
      <c r="G33" s="11">
        <v>0</v>
      </c>
      <c r="H33" s="3">
        <f>SUM(D33:G33)</f>
        <v>30584.76</v>
      </c>
    </row>
    <row r="34" spans="1:8">
      <c r="A34" s="1">
        <v>30</v>
      </c>
      <c r="B34" s="1" t="s">
        <v>41</v>
      </c>
      <c r="C34" s="1">
        <v>16918820</v>
      </c>
      <c r="D34" s="3">
        <v>500788.96</v>
      </c>
      <c r="E34" s="3">
        <v>21769.48</v>
      </c>
      <c r="F34" s="3">
        <v>19631.490000000002</v>
      </c>
      <c r="G34" s="3">
        <v>95064.45</v>
      </c>
      <c r="H34" s="3">
        <f>SUM(D34:G34)</f>
        <v>637254.38</v>
      </c>
    </row>
    <row r="35" spans="1:8">
      <c r="A35" s="1">
        <v>31</v>
      </c>
      <c r="B35" s="1" t="s">
        <v>42</v>
      </c>
      <c r="C35" s="1">
        <v>17038859</v>
      </c>
      <c r="D35" s="3">
        <v>121548.98</v>
      </c>
      <c r="E35" s="3">
        <v>90278.54</v>
      </c>
      <c r="F35" s="3">
        <v>76699.95</v>
      </c>
      <c r="G35" s="3">
        <v>89885.31</v>
      </c>
      <c r="H35" s="3">
        <f>SUM(D35:G35)</f>
        <v>378412.77999999997</v>
      </c>
    </row>
    <row r="36" spans="1:8">
      <c r="A36" s="1">
        <v>32</v>
      </c>
      <c r="B36" s="1" t="s">
        <v>43</v>
      </c>
      <c r="C36" s="1">
        <v>17081077</v>
      </c>
      <c r="D36" s="3">
        <v>682038.84</v>
      </c>
      <c r="E36" s="3">
        <v>82752.03</v>
      </c>
      <c r="F36" s="3">
        <v>58275.08</v>
      </c>
      <c r="G36" s="3">
        <v>130132.84</v>
      </c>
      <c r="H36" s="3">
        <f>SUM(D36:G36)</f>
        <v>953198.78999999992</v>
      </c>
    </row>
    <row r="37" spans="1:8">
      <c r="A37" s="1">
        <v>33</v>
      </c>
      <c r="B37" s="1" t="s">
        <v>44</v>
      </c>
      <c r="C37" s="1">
        <v>17129132</v>
      </c>
      <c r="D37" s="3">
        <v>419124.59</v>
      </c>
      <c r="E37" s="3">
        <v>30560.61</v>
      </c>
      <c r="F37" s="3">
        <v>35491.379999999997</v>
      </c>
      <c r="G37" s="3">
        <v>94966.3</v>
      </c>
      <c r="H37" s="3">
        <f>SUM(D37:G37)</f>
        <v>580142.88</v>
      </c>
    </row>
    <row r="38" spans="1:8">
      <c r="A38" s="1">
        <v>34</v>
      </c>
      <c r="B38" s="1" t="s">
        <v>45</v>
      </c>
      <c r="C38" s="1">
        <v>17185140</v>
      </c>
      <c r="D38" s="3">
        <v>347741.77</v>
      </c>
      <c r="E38" s="3">
        <v>41590.61</v>
      </c>
      <c r="F38" s="3">
        <v>28517.89</v>
      </c>
      <c r="G38" s="3">
        <v>56618.09</v>
      </c>
      <c r="H38" s="3">
        <f>SUM(D38:G38)</f>
        <v>474468.36</v>
      </c>
    </row>
    <row r="39" spans="1:8">
      <c r="A39" s="1">
        <v>35</v>
      </c>
      <c r="B39" s="1" t="s">
        <v>46</v>
      </c>
      <c r="C39" s="1">
        <v>17595426</v>
      </c>
      <c r="D39" s="3">
        <v>373632.1</v>
      </c>
      <c r="E39" s="3">
        <v>34111.699999999997</v>
      </c>
      <c r="F39" s="3">
        <v>25901.51</v>
      </c>
      <c r="G39" s="3">
        <v>73584.539999999994</v>
      </c>
      <c r="H39" s="3">
        <f>SUM(D39:G39)</f>
        <v>507229.85</v>
      </c>
    </row>
    <row r="40" spans="1:8">
      <c r="A40" s="1">
        <v>36</v>
      </c>
      <c r="B40" s="1" t="s">
        <v>47</v>
      </c>
      <c r="C40" s="1">
        <v>17666535</v>
      </c>
      <c r="D40" s="3">
        <v>16899.36</v>
      </c>
      <c r="E40" s="3">
        <v>822.07</v>
      </c>
      <c r="F40" s="3">
        <v>956.54</v>
      </c>
      <c r="G40" s="3">
        <v>2472.96</v>
      </c>
      <c r="H40" s="3">
        <f>SUM(D40:G40)</f>
        <v>21150.93</v>
      </c>
    </row>
    <row r="41" spans="1:8">
      <c r="A41" s="1">
        <v>37</v>
      </c>
      <c r="B41" s="1" t="s">
        <v>48</v>
      </c>
      <c r="C41" s="1">
        <v>17802939</v>
      </c>
      <c r="D41" s="3">
        <v>2170499.6</v>
      </c>
      <c r="E41" s="3">
        <v>109864.92</v>
      </c>
      <c r="F41" s="3">
        <v>71950.880000000005</v>
      </c>
      <c r="G41" s="3">
        <v>135957.35999999999</v>
      </c>
      <c r="H41" s="3">
        <f>SUM(D41:G41)</f>
        <v>2488272.7599999998</v>
      </c>
    </row>
    <row r="42" spans="1:8">
      <c r="A42" s="1">
        <v>38</v>
      </c>
      <c r="B42" s="1" t="s">
        <v>49</v>
      </c>
      <c r="C42" s="1">
        <v>19192454</v>
      </c>
      <c r="D42" s="3">
        <v>2227490.4500000002</v>
      </c>
      <c r="E42" s="3">
        <v>270066.68</v>
      </c>
      <c r="F42" s="3">
        <v>205346.99</v>
      </c>
      <c r="G42" s="3">
        <v>298724.17</v>
      </c>
      <c r="H42" s="3">
        <f>SUM(D42:G42)</f>
        <v>3001628.29</v>
      </c>
    </row>
    <row r="43" spans="1:8">
      <c r="A43" s="1">
        <v>39</v>
      </c>
      <c r="B43" s="1" t="s">
        <v>50</v>
      </c>
      <c r="C43" s="1">
        <v>19216537</v>
      </c>
      <c r="D43" s="3">
        <v>593172.46</v>
      </c>
      <c r="E43" s="3">
        <v>0</v>
      </c>
      <c r="F43" s="3">
        <v>0</v>
      </c>
      <c r="G43" s="11">
        <v>0</v>
      </c>
      <c r="H43" s="3">
        <f>SUM(D43:G43)</f>
        <v>593172.46</v>
      </c>
    </row>
    <row r="44" spans="1:8">
      <c r="A44" s="1">
        <v>40</v>
      </c>
      <c r="B44" s="1" t="s">
        <v>51</v>
      </c>
      <c r="C44" s="1">
        <v>19654170</v>
      </c>
      <c r="D44" s="3">
        <v>16182.36</v>
      </c>
      <c r="E44" s="3">
        <v>2073.04</v>
      </c>
      <c r="F44" s="3">
        <v>2348.48</v>
      </c>
      <c r="G44" s="3">
        <v>5871.22</v>
      </c>
      <c r="H44" s="3">
        <f>SUM(D44:G44)</f>
        <v>26475.100000000002</v>
      </c>
    </row>
    <row r="45" spans="1:8">
      <c r="A45" s="1">
        <v>41</v>
      </c>
      <c r="B45" s="1" t="s">
        <v>52</v>
      </c>
      <c r="C45" s="1">
        <v>19723629</v>
      </c>
      <c r="D45" s="3">
        <v>20793.72</v>
      </c>
      <c r="E45" s="3">
        <v>1887.81</v>
      </c>
      <c r="F45" s="3">
        <v>2024.36</v>
      </c>
      <c r="G45" s="3">
        <v>3323.36</v>
      </c>
      <c r="H45" s="3">
        <f>SUM(D45:G45)</f>
        <v>28029.250000000004</v>
      </c>
    </row>
    <row r="46" spans="1:8">
      <c r="A46" s="1">
        <v>42</v>
      </c>
      <c r="B46" s="1" t="s">
        <v>53</v>
      </c>
      <c r="C46" s="1">
        <v>20854920</v>
      </c>
      <c r="D46" s="3">
        <v>8040</v>
      </c>
      <c r="E46" s="3">
        <v>0</v>
      </c>
      <c r="F46" s="3">
        <v>0</v>
      </c>
      <c r="G46" s="11">
        <v>0</v>
      </c>
      <c r="H46" s="3">
        <f>SUM(D46:G46)</f>
        <v>8040</v>
      </c>
    </row>
    <row r="47" spans="1:8">
      <c r="A47" s="1">
        <v>43</v>
      </c>
      <c r="B47" s="1" t="s">
        <v>54</v>
      </c>
      <c r="C47" s="1">
        <v>20967210</v>
      </c>
      <c r="D47" s="3">
        <v>15186.36</v>
      </c>
      <c r="E47" s="3">
        <v>965.03</v>
      </c>
      <c r="F47" s="3">
        <v>1165.08</v>
      </c>
      <c r="G47" s="3">
        <v>3223.87</v>
      </c>
      <c r="H47" s="3">
        <f>SUM(D47:G47)</f>
        <v>20540.34</v>
      </c>
    </row>
    <row r="48" spans="1:8">
      <c r="A48" s="1">
        <v>44</v>
      </c>
      <c r="B48" s="1" t="s">
        <v>55</v>
      </c>
      <c r="C48" s="1">
        <v>21974843</v>
      </c>
      <c r="D48" s="3">
        <v>16646.28</v>
      </c>
      <c r="E48" s="3">
        <v>643.36</v>
      </c>
      <c r="F48" s="3">
        <v>725.99</v>
      </c>
      <c r="G48" s="3">
        <v>1758.62</v>
      </c>
      <c r="H48" s="3">
        <f>SUM(D48:G48)</f>
        <v>19774.25</v>
      </c>
    </row>
    <row r="49" spans="1:8">
      <c r="A49" s="1">
        <v>45</v>
      </c>
      <c r="B49" s="1" t="s">
        <v>56</v>
      </c>
      <c r="C49" s="1">
        <v>22972433</v>
      </c>
      <c r="D49" s="3">
        <v>825604</v>
      </c>
      <c r="E49" s="3">
        <v>97518.2</v>
      </c>
      <c r="F49" s="3">
        <v>70531.91</v>
      </c>
      <c r="G49" s="3">
        <v>146583.51999999999</v>
      </c>
      <c r="H49" s="3">
        <f>SUM(D49:G49)</f>
        <v>1140237.6299999999</v>
      </c>
    </row>
    <row r="50" spans="1:8">
      <c r="A50" s="1">
        <v>46</v>
      </c>
      <c r="B50" s="1" t="s">
        <v>57</v>
      </c>
      <c r="C50" s="1">
        <v>24126902</v>
      </c>
      <c r="D50" s="3">
        <v>15146.4</v>
      </c>
      <c r="E50" s="3">
        <v>1036.52</v>
      </c>
      <c r="F50" s="3">
        <v>1177.4100000000001</v>
      </c>
      <c r="G50" s="3">
        <v>2967.66</v>
      </c>
      <c r="H50" s="3">
        <f>SUM(D50:G50)</f>
        <v>20327.990000000002</v>
      </c>
    </row>
    <row r="51" spans="1:8">
      <c r="A51" s="1">
        <v>47</v>
      </c>
      <c r="B51" s="1" t="s">
        <v>58</v>
      </c>
      <c r="C51" s="1">
        <v>24158114</v>
      </c>
      <c r="D51" s="3">
        <v>129415.27</v>
      </c>
      <c r="E51" s="3">
        <v>117954.85</v>
      </c>
      <c r="F51" s="3">
        <v>107731.99</v>
      </c>
      <c r="G51" s="3">
        <v>82392.710000000006</v>
      </c>
      <c r="H51" s="3">
        <f>SUM(D51:G51)</f>
        <v>437494.82</v>
      </c>
    </row>
    <row r="52" spans="1:8">
      <c r="A52" s="1">
        <v>48</v>
      </c>
      <c r="B52" s="1" t="s">
        <v>59</v>
      </c>
      <c r="C52" s="1">
        <v>26250728</v>
      </c>
      <c r="D52" s="3">
        <v>467703.56</v>
      </c>
      <c r="E52" s="3">
        <v>54713.29</v>
      </c>
      <c r="F52" s="3">
        <v>37243.15</v>
      </c>
      <c r="G52" s="3">
        <v>71919.95</v>
      </c>
      <c r="H52" s="3">
        <f>SUM(D52:G52)</f>
        <v>631579.94999999995</v>
      </c>
    </row>
    <row r="53" spans="1:8">
      <c r="A53" s="1">
        <v>49</v>
      </c>
      <c r="B53" s="1" t="s">
        <v>60</v>
      </c>
      <c r="C53" s="1">
        <v>27283022</v>
      </c>
      <c r="D53" s="3">
        <v>1121054.42</v>
      </c>
      <c r="E53" s="3">
        <v>117234.21</v>
      </c>
      <c r="F53" s="3">
        <v>85063.51</v>
      </c>
      <c r="G53" s="3">
        <v>126453.14</v>
      </c>
      <c r="H53" s="3">
        <f>SUM(D53:G53)</f>
        <v>1449805.2799999998</v>
      </c>
    </row>
    <row r="54" spans="1:8">
      <c r="A54" s="1">
        <v>50</v>
      </c>
      <c r="B54" s="1" t="s">
        <v>61</v>
      </c>
      <c r="C54" s="1">
        <v>27742370</v>
      </c>
      <c r="D54" s="3">
        <v>248713.08</v>
      </c>
      <c r="E54" s="3">
        <v>27839.01</v>
      </c>
      <c r="F54" s="3">
        <v>21302.42</v>
      </c>
      <c r="G54" s="3">
        <v>43826.77</v>
      </c>
      <c r="H54" s="3">
        <f>SUM(D54:G54)</f>
        <v>341681.27999999997</v>
      </c>
    </row>
    <row r="55" spans="1:8">
      <c r="A55" s="1">
        <v>51</v>
      </c>
      <c r="B55" s="1" t="s">
        <v>62</v>
      </c>
      <c r="C55" s="1">
        <v>28107601</v>
      </c>
      <c r="D55" s="3">
        <v>308224.45</v>
      </c>
      <c r="E55" s="3">
        <v>42993.46</v>
      </c>
      <c r="F55" s="3">
        <v>31361.66</v>
      </c>
      <c r="G55" s="3">
        <v>67441</v>
      </c>
      <c r="H55" s="3">
        <f>SUM(D55:G55)</f>
        <v>450020.57</v>
      </c>
    </row>
    <row r="56" spans="1:8">
      <c r="A56" s="1">
        <v>52</v>
      </c>
      <c r="B56" s="1" t="s">
        <v>63</v>
      </c>
      <c r="C56" s="1">
        <v>29290603</v>
      </c>
      <c r="D56" s="3">
        <v>2794361.46</v>
      </c>
      <c r="E56" s="3">
        <v>301812.17</v>
      </c>
      <c r="F56" s="3">
        <v>231138.95</v>
      </c>
      <c r="G56" s="3">
        <v>326734.02</v>
      </c>
      <c r="H56" s="3">
        <f>SUM(D56:G56)</f>
        <v>3654046.6</v>
      </c>
    </row>
    <row r="57" spans="1:8">
      <c r="A57" s="1">
        <v>53</v>
      </c>
      <c r="B57" s="1" t="s">
        <v>64</v>
      </c>
      <c r="C57" s="1">
        <v>29423920</v>
      </c>
      <c r="D57" s="3">
        <v>21130.799999999999</v>
      </c>
      <c r="E57" s="3">
        <v>1358.2</v>
      </c>
      <c r="F57" s="3">
        <v>1603.8</v>
      </c>
      <c r="G57" s="3">
        <v>4304.72</v>
      </c>
      <c r="H57" s="3">
        <f>SUM(D57:G57)</f>
        <v>28397.52</v>
      </c>
    </row>
    <row r="58" spans="1:8">
      <c r="A58" s="1">
        <v>54</v>
      </c>
      <c r="B58" s="1" t="s">
        <v>65</v>
      </c>
      <c r="C58" s="1">
        <v>31387145</v>
      </c>
      <c r="D58" s="3">
        <v>10790</v>
      </c>
      <c r="E58" s="3">
        <v>16098.27</v>
      </c>
      <c r="F58" s="3">
        <v>5925.06</v>
      </c>
      <c r="G58" s="3">
        <v>15407.91</v>
      </c>
      <c r="H58" s="3">
        <f>SUM(D58:G58)</f>
        <v>48221.240000000005</v>
      </c>
    </row>
    <row r="59" spans="1:8">
      <c r="A59" s="1">
        <v>55</v>
      </c>
      <c r="B59" s="1" t="s">
        <v>66</v>
      </c>
      <c r="C59" s="1">
        <v>35027491</v>
      </c>
      <c r="D59" s="3">
        <v>10523.64</v>
      </c>
      <c r="E59" s="3">
        <v>250.19</v>
      </c>
      <c r="F59" s="3">
        <v>318.97000000000003</v>
      </c>
      <c r="G59" s="3">
        <v>1273.1400000000001</v>
      </c>
      <c r="H59" s="3">
        <f>SUM(D59:G59)</f>
        <v>12365.939999999999</v>
      </c>
    </row>
    <row r="60" spans="1:8">
      <c r="A60" s="1">
        <v>56</v>
      </c>
      <c r="B60" s="1" t="s">
        <v>67</v>
      </c>
      <c r="C60" s="1">
        <v>35911179</v>
      </c>
      <c r="D60" s="3">
        <v>1267.92</v>
      </c>
      <c r="E60" s="3">
        <v>214.45</v>
      </c>
      <c r="F60" s="3">
        <v>233.55</v>
      </c>
      <c r="G60" s="3">
        <v>714.53</v>
      </c>
      <c r="H60" s="3">
        <f>SUM(D60:G60)</f>
        <v>2430.4499999999998</v>
      </c>
    </row>
    <row r="61" spans="1:8">
      <c r="A61" s="1">
        <v>57</v>
      </c>
      <c r="B61" s="1" t="s">
        <v>68</v>
      </c>
      <c r="C61" s="1">
        <v>37872041</v>
      </c>
      <c r="D61" s="3">
        <v>468409.1</v>
      </c>
      <c r="E61" s="3">
        <v>43816</v>
      </c>
      <c r="F61" s="3">
        <v>32251.73</v>
      </c>
      <c r="G61" s="3">
        <v>61625.94</v>
      </c>
      <c r="H61" s="3">
        <f>SUM(D61:G61)</f>
        <v>606102.77</v>
      </c>
    </row>
    <row r="62" spans="1:8">
      <c r="A62" s="1">
        <v>58</v>
      </c>
      <c r="B62" s="1" t="s">
        <v>69</v>
      </c>
      <c r="C62" s="1">
        <v>38303141</v>
      </c>
      <c r="D62" s="3">
        <v>19325</v>
      </c>
      <c r="E62" s="3">
        <v>0</v>
      </c>
      <c r="F62" s="3">
        <v>0</v>
      </c>
      <c r="G62" s="11">
        <v>0</v>
      </c>
      <c r="H62" s="3">
        <f>SUM(D62:G62)</f>
        <v>19325</v>
      </c>
    </row>
    <row r="63" spans="1:8">
      <c r="A63" s="1">
        <v>59</v>
      </c>
      <c r="B63" s="1" t="s">
        <v>70</v>
      </c>
      <c r="C63" s="1">
        <v>38332295</v>
      </c>
      <c r="D63" s="3">
        <v>12351.46</v>
      </c>
      <c r="E63" s="3">
        <v>790.09</v>
      </c>
      <c r="F63" s="3">
        <v>893.63</v>
      </c>
      <c r="G63" s="3">
        <v>2198.0500000000002</v>
      </c>
      <c r="H63" s="3">
        <f>SUM(D63:G63)</f>
        <v>16233.23</v>
      </c>
    </row>
    <row r="64" spans="1:8">
      <c r="A64" s="1">
        <v>60</v>
      </c>
      <c r="B64" s="1" t="s">
        <v>71</v>
      </c>
      <c r="C64" s="1">
        <v>41905619</v>
      </c>
      <c r="D64" s="3">
        <v>16737.599999999999</v>
      </c>
      <c r="E64" s="3">
        <v>750.58</v>
      </c>
      <c r="F64" s="3">
        <v>836.43</v>
      </c>
      <c r="G64" s="3">
        <v>1868.53</v>
      </c>
      <c r="H64" s="3">
        <f>SUM(D64:G64)</f>
        <v>20193.14</v>
      </c>
    </row>
    <row r="65" spans="1:8">
      <c r="A65" s="1">
        <v>61</v>
      </c>
      <c r="B65" s="1" t="s">
        <v>72</v>
      </c>
      <c r="C65" s="1">
        <v>44575191</v>
      </c>
      <c r="D65" s="3">
        <v>1725604.4</v>
      </c>
      <c r="E65" s="3">
        <v>224961.72</v>
      </c>
      <c r="F65" s="3">
        <v>196369.05</v>
      </c>
      <c r="G65" s="3">
        <v>154163.18</v>
      </c>
      <c r="H65" s="3">
        <f>SUM(D65:G65)</f>
        <v>2301098.35</v>
      </c>
    </row>
    <row r="66" spans="1:8">
      <c r="A66" s="1">
        <v>62</v>
      </c>
      <c r="B66" s="1" t="s">
        <v>73</v>
      </c>
      <c r="C66" s="1">
        <v>5919324</v>
      </c>
      <c r="D66" s="3">
        <v>6109286.4399999995</v>
      </c>
      <c r="E66" s="3">
        <f>817715.31-2911.33</f>
        <v>814803.9800000001</v>
      </c>
      <c r="F66" s="3">
        <v>770604.28</v>
      </c>
      <c r="G66" s="3">
        <f>613661.91-2192.63</f>
        <v>611469.28</v>
      </c>
      <c r="H66" s="3">
        <f>SUM(D66:G66)</f>
        <v>8306163.9800000004</v>
      </c>
    </row>
    <row r="70" spans="1:8">
      <c r="B70" t="s">
        <v>75</v>
      </c>
    </row>
    <row r="73" spans="1:8" s="6" customFormat="1" ht="30">
      <c r="A73" s="4" t="s">
        <v>0</v>
      </c>
      <c r="B73" s="4" t="s">
        <v>1</v>
      </c>
      <c r="C73" s="4" t="s">
        <v>2</v>
      </c>
      <c r="D73" s="7" t="s">
        <v>3</v>
      </c>
      <c r="E73" s="5" t="s">
        <v>4</v>
      </c>
      <c r="F73" s="5" t="s">
        <v>5</v>
      </c>
      <c r="G73" s="5" t="s">
        <v>6</v>
      </c>
      <c r="H73" s="7" t="s">
        <v>7</v>
      </c>
    </row>
    <row r="74" spans="1:8">
      <c r="A74" s="1">
        <v>1</v>
      </c>
      <c r="B74" s="1" t="s">
        <v>32</v>
      </c>
      <c r="C74" s="1">
        <v>12826198</v>
      </c>
      <c r="D74" s="3">
        <v>2344000</v>
      </c>
      <c r="E74" s="3">
        <v>542750</v>
      </c>
      <c r="F74" s="3">
        <v>227260</v>
      </c>
      <c r="G74" s="3">
        <v>227750</v>
      </c>
      <c r="H74" s="3">
        <f>SUM(D74:G74)</f>
        <v>3341760</v>
      </c>
    </row>
    <row r="78" spans="1:8">
      <c r="B78" t="s">
        <v>76</v>
      </c>
    </row>
    <row r="82" spans="1:8" ht="30">
      <c r="A82" s="1" t="s">
        <v>0</v>
      </c>
      <c r="B82" s="1" t="s">
        <v>1</v>
      </c>
      <c r="C82" s="1" t="s">
        <v>2</v>
      </c>
      <c r="D82" s="8" t="s">
        <v>3</v>
      </c>
      <c r="E82" s="3" t="s">
        <v>4</v>
      </c>
      <c r="F82" s="3" t="s">
        <v>5</v>
      </c>
      <c r="G82" s="3" t="s">
        <v>6</v>
      </c>
      <c r="H82" s="8" t="s">
        <v>7</v>
      </c>
    </row>
    <row r="83" spans="1:8">
      <c r="A83" s="1">
        <v>1</v>
      </c>
      <c r="B83" s="9" t="s">
        <v>10</v>
      </c>
      <c r="C83" s="10">
        <v>6633214</v>
      </c>
      <c r="D83" s="3">
        <v>5261.32</v>
      </c>
      <c r="E83" s="3">
        <v>2122.2800000000002</v>
      </c>
      <c r="F83" s="3">
        <v>1398.4</v>
      </c>
      <c r="G83" s="3">
        <v>2059.56</v>
      </c>
      <c r="H83" s="3">
        <f>SUM(D83:G83)</f>
        <v>10841.56</v>
      </c>
    </row>
    <row r="84" spans="1:8">
      <c r="A84" s="1">
        <v>2</v>
      </c>
      <c r="B84" s="9" t="s">
        <v>11</v>
      </c>
      <c r="C84" s="1">
        <v>5919324</v>
      </c>
      <c r="D84" s="3">
        <v>18900.45</v>
      </c>
      <c r="E84" s="3">
        <v>2911.33</v>
      </c>
      <c r="F84" s="3">
        <v>1502.22</v>
      </c>
      <c r="G84" s="3">
        <v>2192.63</v>
      </c>
      <c r="H84" s="3">
        <f>SUM(D84:G84)</f>
        <v>25506.63</v>
      </c>
    </row>
    <row r="85" spans="1:8">
      <c r="A85" s="1">
        <v>3</v>
      </c>
      <c r="B85" s="9" t="s">
        <v>9</v>
      </c>
      <c r="C85" s="10">
        <v>4663448</v>
      </c>
      <c r="D85" s="3">
        <v>2920.23</v>
      </c>
      <c r="E85" s="3">
        <v>556.39</v>
      </c>
      <c r="F85" s="3">
        <v>349.38</v>
      </c>
      <c r="G85" s="3">
        <v>587.80999999999995</v>
      </c>
      <c r="H85" s="3">
        <f>SUM(D85:G85)</f>
        <v>4413.8099999999995</v>
      </c>
    </row>
    <row r="86" spans="1:8">
      <c r="A86" s="1">
        <v>4</v>
      </c>
      <c r="B86" s="9" t="s">
        <v>8</v>
      </c>
      <c r="C86" s="10">
        <v>4548538</v>
      </c>
      <c r="D86" s="3">
        <v>228</v>
      </c>
      <c r="E86" s="3">
        <v>0</v>
      </c>
      <c r="F86" s="3">
        <v>0</v>
      </c>
      <c r="G86" s="3">
        <v>0</v>
      </c>
      <c r="H86" s="3">
        <f>SUM(D86:G86)</f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paraclinic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2023-10-17T09:41:49Z</dcterms:created>
  <dcterms:modified xsi:type="dcterms:W3CDTF">2024-02-06T10:16:35Z</dcterms:modified>
</cp:coreProperties>
</file>